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activeTab="0"/>
  </bookViews>
  <sheets>
    <sheet name="Realisasi-400172_2018 (9)" sheetId="1" r:id="rId1"/>
    <sheet name="Sheet1" sheetId="2" r:id="rId2"/>
  </sheets>
  <externalReferences>
    <externalReference r:id="rId5"/>
    <externalReference r:id="rId6"/>
  </externalReferences>
  <definedNames>
    <definedName name="_xlnm.Print_Titles" localSheetId="0">'Realisasi-400172_2018 (9)'!$1:$3</definedName>
  </definedNames>
  <calcPr fullCalcOnLoad="1"/>
</workbook>
</file>

<file path=xl/sharedStrings.xml><?xml version="1.0" encoding="utf-8"?>
<sst xmlns="http://schemas.openxmlformats.org/spreadsheetml/2006/main" count="144" uniqueCount="101">
  <si>
    <t>001</t>
  </si>
  <si>
    <t>1071</t>
  </si>
  <si>
    <t>Layanan Perkantoran</t>
  </si>
  <si>
    <t>Pengadaan Sarana dan Prasarana di Lingkungan Mahkamah Agung</t>
  </si>
  <si>
    <t>KEGIATAN/SUB KEGIATAN/URAIAN SUB KEGIATAN/JENIS BELANJA/RINCIAN BELANJA</t>
  </si>
  <si>
    <t>ALOKASI/PAGU</t>
  </si>
  <si>
    <t>S.D. BULAN LALU</t>
  </si>
  <si>
    <t>BULAN INI</t>
  </si>
  <si>
    <t>S.D BULAN INI</t>
  </si>
  <si>
    <t>KETERANGAN</t>
  </si>
  <si>
    <t>( Rp )</t>
  </si>
  <si>
    <t>KODE</t>
  </si>
  <si>
    <t>051</t>
  </si>
  <si>
    <t>002</t>
  </si>
  <si>
    <t>Operasional dan Pemeliharaan Kantor</t>
  </si>
  <si>
    <t>Pembinaan Administrasi dan Pengelolaan Keuangan Badan Urusan Administrasi</t>
  </si>
  <si>
    <t>Unit Organisasi</t>
  </si>
  <si>
    <t>Satuan Kerja</t>
  </si>
  <si>
    <t>:   (005)  Mahkamah Agung RI</t>
  </si>
  <si>
    <t>:   ( 01 )  Badan Urusan Administrasi</t>
  </si>
  <si>
    <t>:   (400172 ) Pengadilan Negeri Bantul</t>
  </si>
  <si>
    <t>Kementerian/Lembaga</t>
  </si>
  <si>
    <t>1 Bln</t>
  </si>
  <si>
    <t>Gaji dan Tunjangan</t>
  </si>
  <si>
    <t>Layanan Dukungan Manajemen Pengadilan</t>
  </si>
  <si>
    <t>Dukungan Manajemen Pengadilan</t>
  </si>
  <si>
    <t>1071.951</t>
  </si>
  <si>
    <t>Layanan Internal (Overhead)</t>
  </si>
  <si>
    <t>Pengadaan Peralatan dan Fasilitas Perkantoran</t>
  </si>
  <si>
    <t>KUASA PENGGUNA ANGGARAN</t>
  </si>
  <si>
    <t>Rp.</t>
  </si>
  <si>
    <t>%</t>
  </si>
  <si>
    <t xml:space="preserve"> 1 Lyn</t>
  </si>
  <si>
    <t>1 Bln Layanan</t>
  </si>
  <si>
    <t>Belanja Pegawai</t>
  </si>
  <si>
    <t>Belanja Barang</t>
  </si>
  <si>
    <t>Belanja Modal</t>
  </si>
  <si>
    <t>KODE AKUN</t>
  </si>
  <si>
    <t>KLASIFIKASI BELANJA</t>
  </si>
  <si>
    <t>SISA ANGGARAN</t>
  </si>
  <si>
    <t xml:space="preserve">Jumlah Keseluruhan </t>
  </si>
  <si>
    <t xml:space="preserve"> 1   Bln</t>
  </si>
  <si>
    <t>1   Bln</t>
  </si>
  <si>
    <t>NIP. 19720213 199303 1 002</t>
  </si>
  <si>
    <t>WIRATNO, S.H.</t>
  </si>
  <si>
    <t>REALISASI PENYERAPAN ANGGARAN DIPA TA 2018</t>
  </si>
  <si>
    <t>OUTPUT</t>
  </si>
  <si>
    <t>LAPORAN CAPAIAN REALISASI KEGIATAN DAN ANGGARAN    TA 2018</t>
  </si>
  <si>
    <t>REALISASI BULAN INI</t>
  </si>
  <si>
    <t>REALISASI S.D. BULAN LALU          ( Rp. )</t>
  </si>
  <si>
    <t>(  Rp. )</t>
  </si>
  <si>
    <t>REALISASI S.D. BULAN INI</t>
  </si>
  <si>
    <t xml:space="preserve"> (  Rp. )</t>
  </si>
  <si>
    <t>052</t>
  </si>
  <si>
    <t>053</t>
  </si>
  <si>
    <t xml:space="preserve">Pengadaan Alat Pengolah data dan Komunikasi </t>
  </si>
  <si>
    <t>1 Lyn</t>
  </si>
  <si>
    <t>1 Layanan</t>
  </si>
  <si>
    <t xml:space="preserve"> 9 Lyn</t>
  </si>
  <si>
    <t xml:space="preserve">  9  bln</t>
  </si>
  <si>
    <t xml:space="preserve">  9  Bln</t>
  </si>
  <si>
    <t>9 Bln</t>
  </si>
  <si>
    <t>0 Lyn</t>
  </si>
  <si>
    <t>Bantul, 1 Oktober 2018</t>
  </si>
  <si>
    <t>BULAN SEPTEMBER 2018</t>
  </si>
  <si>
    <t xml:space="preserve">              JUMLAH PAGU BELANJA </t>
  </si>
  <si>
    <t>TTd</t>
  </si>
  <si>
    <t>1049</t>
  </si>
  <si>
    <t>Peningkatan Manajemen Peradilan Umum</t>
  </si>
  <si>
    <t>1049.003</t>
  </si>
  <si>
    <t>Layanan Pos Bantuan Hukum</t>
  </si>
  <si>
    <t>Pos Bantuan Hukum</t>
  </si>
  <si>
    <t xml:space="preserve">   Layanan</t>
  </si>
  <si>
    <t>1049.005</t>
  </si>
  <si>
    <t>Perkara yang diselesaikan ditingkat pertama dan banding yang tepat waktu</t>
  </si>
  <si>
    <t>1049.005.UD3</t>
  </si>
  <si>
    <t>PERKARA PIDANA YANG DISELESAIKAN DI TINGKAT  PERTAMA DI WILAYAH YOGYAKARTA</t>
  </si>
  <si>
    <t>Pendaftaran berkas perkara</t>
  </si>
  <si>
    <t>Pemeriksaan di Sidang Pengadilan</t>
  </si>
  <si>
    <t>Minutasi</t>
  </si>
  <si>
    <t>054</t>
  </si>
  <si>
    <t>Pengiriman Salinan Putusan kepada JPU dan Terdakwa</t>
  </si>
  <si>
    <t>055</t>
  </si>
  <si>
    <t>Pengiriman Surat Penahanan dan Perpanjangan Penahanan</t>
  </si>
  <si>
    <t>056</t>
  </si>
  <si>
    <t>Penanganan Perkara Banding di Pengadilan TK Pertama</t>
  </si>
  <si>
    <t>057</t>
  </si>
  <si>
    <t>Penanganan Perkara Kasasi dan PK di Pengadilan TK Pertama</t>
  </si>
  <si>
    <t xml:space="preserve"> 60 Jam </t>
  </si>
  <si>
    <t xml:space="preserve">96   Jam </t>
  </si>
  <si>
    <t xml:space="preserve">   Belanja Barang </t>
  </si>
  <si>
    <t>Realisasi Anggaran - Klasifikasi Anggaran DIPA 005.01 (BUA)</t>
  </si>
  <si>
    <t>:   ( 03 )  Direktorat Jenderal Badan Peradilan Umum</t>
  </si>
  <si>
    <t>:   (400173 ) Pengadilan Negeri Bantul</t>
  </si>
  <si>
    <t>DIPA</t>
  </si>
  <si>
    <t>:    005.03.400173</t>
  </si>
  <si>
    <t>:    005.01.400172</t>
  </si>
  <si>
    <t>150 Pkr</t>
  </si>
  <si>
    <t>56 Pkr</t>
  </si>
  <si>
    <t xml:space="preserve">  9 Bln</t>
  </si>
  <si>
    <t xml:space="preserve"> 9  Bln Layanan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</si>
</sst>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_([$Rp-421]* #,##0_);_([$Rp-421]* \(#,##0\);_([$Rp-421]* &quot;-&quot;_);_(@_)"/>
    <numFmt numFmtId="173" formatCode="[$-421]dd\ mmmm\ yyyy"/>
    <numFmt numFmtId="174" formatCode="[$-F800]dddd\,\ mmmm\ dd\,\ yyyy"/>
    <numFmt numFmtId="175" formatCode="#,###,###,###"/>
    <numFmt numFmtId="176" formatCode="&quot;Rp&quot;#,##0"/>
    <numFmt numFmtId="177" formatCode="0.0000"/>
    <numFmt numFmtId="178" formatCode="\-"/>
    <numFmt numFmtId="179" formatCode="#,###,###,###.0"/>
    <numFmt numFmtId="180" formatCode="#,###,###,###.00"/>
    <numFmt numFmtId="181" formatCode="#,###,###,###.000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 Narrow"/>
      <family val="2"/>
    </font>
    <font>
      <b/>
      <i/>
      <sz val="11"/>
      <name val="Calibri"/>
      <family val="2"/>
    </font>
    <font>
      <sz val="10.5"/>
      <color indexed="8"/>
      <name val="Calibri"/>
      <family val="2"/>
    </font>
    <font>
      <sz val="10.5"/>
      <color indexed="8"/>
      <name val="Arial Narrow"/>
      <family val="2"/>
    </font>
    <font>
      <b/>
      <sz val="10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2"/>
      <color indexed="60"/>
      <name val="Calibri"/>
      <family val="2"/>
    </font>
    <font>
      <b/>
      <sz val="12"/>
      <color indexed="60"/>
      <name val="Cambria"/>
      <family val="1"/>
    </font>
    <font>
      <b/>
      <i/>
      <sz val="10"/>
      <name val="Calibri"/>
      <family val="2"/>
    </font>
    <font>
      <b/>
      <i/>
      <sz val="10.5"/>
      <name val="Calibri"/>
      <family val="2"/>
    </font>
    <font>
      <b/>
      <sz val="11"/>
      <color indexed="21"/>
      <name val="Calibri"/>
      <family val="2"/>
    </font>
    <font>
      <b/>
      <sz val="10"/>
      <color indexed="21"/>
      <name val="Calibri"/>
      <family val="2"/>
    </font>
    <font>
      <sz val="10.5"/>
      <color indexed="21"/>
      <name val="Calibri"/>
      <family val="2"/>
    </font>
    <font>
      <b/>
      <sz val="10.5"/>
      <color indexed="21"/>
      <name val="Calibri"/>
      <family val="2"/>
    </font>
    <font>
      <sz val="10.5"/>
      <name val="Calibri"/>
      <family val="2"/>
    </font>
    <font>
      <sz val="10"/>
      <color indexed="60"/>
      <name val="Arial Narrow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.5"/>
      <color indexed="56"/>
      <name val="Calibri"/>
      <family val="2"/>
    </font>
    <font>
      <b/>
      <sz val="10"/>
      <color indexed="57"/>
      <name val="Calibri"/>
      <family val="2"/>
    </font>
    <font>
      <b/>
      <sz val="10.5"/>
      <color indexed="57"/>
      <name val="Calibri"/>
      <family val="2"/>
    </font>
    <font>
      <i/>
      <sz val="10.5"/>
      <name val="Calibri"/>
      <family val="2"/>
    </font>
    <font>
      <sz val="13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.5"/>
      <color theme="1"/>
      <name val="Arial Narrow"/>
      <family val="2"/>
    </font>
    <font>
      <b/>
      <sz val="13"/>
      <color theme="1"/>
      <name val="Arial"/>
      <family val="2"/>
    </font>
    <font>
      <sz val="10.5"/>
      <color theme="1"/>
      <name val="Arial Narrow"/>
      <family val="2"/>
    </font>
    <font>
      <b/>
      <sz val="11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9" tint="-0.4999699890613556"/>
      <name val="Cambria"/>
      <family val="1"/>
    </font>
    <font>
      <b/>
      <sz val="11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10.5"/>
      <color theme="8" tint="-0.4999699890613556"/>
      <name val="Calibri"/>
      <family val="2"/>
    </font>
    <font>
      <b/>
      <sz val="10.5"/>
      <color theme="8" tint="-0.4999699890613556"/>
      <name val="Calibri"/>
      <family val="2"/>
    </font>
    <font>
      <sz val="10.5"/>
      <color theme="1"/>
      <name val="Calibri"/>
      <family val="2"/>
    </font>
    <font>
      <sz val="10"/>
      <color theme="9" tint="-0.4999699890613556"/>
      <name val="Arial Narrow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.5"/>
      <color rgb="FF002060"/>
      <name val="Calibri"/>
      <family val="2"/>
    </font>
    <font>
      <b/>
      <sz val="10"/>
      <color theme="6" tint="-0.4999699890613556"/>
      <name val="Calibri"/>
      <family val="2"/>
    </font>
    <font>
      <b/>
      <sz val="10.5"/>
      <color theme="6" tint="-0.4999699890613556"/>
      <name val="Calibri"/>
      <family val="2"/>
    </font>
    <font>
      <sz val="13"/>
      <color theme="1"/>
      <name val="Calibri"/>
      <family val="2"/>
    </font>
    <font>
      <b/>
      <sz val="14"/>
      <color theme="1"/>
      <name val="Arial"/>
      <family val="2"/>
    </font>
    <font>
      <b/>
      <i/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172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left" vertical="top"/>
    </xf>
    <xf numFmtId="1" fontId="70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172" fontId="71" fillId="0" borderId="0" xfId="0" applyNumberFormat="1" applyFont="1" applyAlignment="1">
      <alignment/>
    </xf>
    <xf numFmtId="0" fontId="71" fillId="0" borderId="0" xfId="0" applyFont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172" fontId="74" fillId="10" borderId="11" xfId="0" applyNumberFormat="1" applyFont="1" applyFill="1" applyBorder="1" applyAlignment="1">
      <alignment horizontal="center" vertical="center"/>
    </xf>
    <xf numFmtId="2" fontId="74" fillId="10" borderId="11" xfId="0" applyNumberFormat="1" applyFont="1" applyFill="1" applyBorder="1" applyAlignment="1">
      <alignment horizontal="center" vertical="center"/>
    </xf>
    <xf numFmtId="172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2" fontId="70" fillId="0" borderId="0" xfId="0" applyNumberFormat="1" applyFont="1" applyAlignment="1">
      <alignment horizontal="center"/>
    </xf>
    <xf numFmtId="2" fontId="72" fillId="0" borderId="10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/>
    </xf>
    <xf numFmtId="0" fontId="72" fillId="0" borderId="12" xfId="0" applyFont="1" applyBorder="1" applyAlignment="1">
      <alignment horizontal="left" vertical="center"/>
    </xf>
    <xf numFmtId="0" fontId="72" fillId="0" borderId="13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" fontId="70" fillId="0" borderId="0" xfId="0" applyNumberFormat="1" applyFont="1" applyBorder="1" applyAlignment="1">
      <alignment/>
    </xf>
    <xf numFmtId="0" fontId="73" fillId="0" borderId="0" xfId="0" applyFont="1" applyBorder="1" applyAlignment="1" quotePrefix="1">
      <alignment/>
    </xf>
    <xf numFmtId="0" fontId="75" fillId="0" borderId="0" xfId="0" applyFont="1" applyBorder="1" applyAlignment="1">
      <alignment horizontal="left" vertical="center"/>
    </xf>
    <xf numFmtId="1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172" fontId="73" fillId="0" borderId="0" xfId="0" applyNumberFormat="1" applyFont="1" applyBorder="1" applyAlignment="1">
      <alignment/>
    </xf>
    <xf numFmtId="2" fontId="73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vertical="center"/>
    </xf>
    <xf numFmtId="0" fontId="70" fillId="0" borderId="14" xfId="0" applyFont="1" applyBorder="1" applyAlignment="1">
      <alignment horizontal="left" vertical="top"/>
    </xf>
    <xf numFmtId="0" fontId="70" fillId="0" borderId="14" xfId="0" applyFont="1" applyBorder="1" applyAlignment="1">
      <alignment/>
    </xf>
    <xf numFmtId="1" fontId="70" fillId="0" borderId="14" xfId="0" applyNumberFormat="1" applyFont="1" applyBorder="1" applyAlignment="1">
      <alignment/>
    </xf>
    <xf numFmtId="172" fontId="70" fillId="0" borderId="14" xfId="0" applyNumberFormat="1" applyFont="1" applyBorder="1" applyAlignment="1">
      <alignment/>
    </xf>
    <xf numFmtId="2" fontId="70" fillId="0" borderId="14" xfId="0" applyNumberFormat="1" applyFont="1" applyBorder="1" applyAlignment="1">
      <alignment horizontal="center"/>
    </xf>
    <xf numFmtId="1" fontId="74" fillId="10" borderId="15" xfId="0" applyNumberFormat="1" applyFont="1" applyFill="1" applyBorder="1" applyAlignment="1">
      <alignment horizontal="center"/>
    </xf>
    <xf numFmtId="1" fontId="76" fillId="10" borderId="16" xfId="0" applyNumberFormat="1" applyFont="1" applyFill="1" applyBorder="1" applyAlignment="1">
      <alignment horizontal="center" vertical="top"/>
    </xf>
    <xf numFmtId="0" fontId="77" fillId="0" borderId="12" xfId="0" applyFont="1" applyBorder="1" applyAlignment="1" quotePrefix="1">
      <alignment horizontal="center" vertical="center"/>
    </xf>
    <xf numFmtId="0" fontId="78" fillId="0" borderId="0" xfId="0" applyFont="1" applyAlignment="1">
      <alignment vertical="center"/>
    </xf>
    <xf numFmtId="0" fontId="77" fillId="0" borderId="10" xfId="0" applyFont="1" applyBorder="1" applyAlignment="1">
      <alignment horizontal="left" vertical="center" wrapText="1"/>
    </xf>
    <xf numFmtId="0" fontId="77" fillId="0" borderId="13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Alignment="1">
      <alignment/>
    </xf>
    <xf numFmtId="2" fontId="79" fillId="0" borderId="10" xfId="0" applyNumberFormat="1" applyFont="1" applyBorder="1" applyAlignment="1">
      <alignment horizontal="center" vertical="center"/>
    </xf>
    <xf numFmtId="0" fontId="79" fillId="0" borderId="12" xfId="0" applyFont="1" applyBorder="1" applyAlignment="1" quotePrefix="1">
      <alignment horizontal="left" vertical="top"/>
    </xf>
    <xf numFmtId="0" fontId="79" fillId="0" borderId="13" xfId="0" applyFont="1" applyBorder="1" applyAlignment="1">
      <alignment/>
    </xf>
    <xf numFmtId="175" fontId="79" fillId="0" borderId="0" xfId="0" applyNumberFormat="1" applyFont="1" applyAlignment="1">
      <alignment/>
    </xf>
    <xf numFmtId="3" fontId="25" fillId="0" borderId="12" xfId="0" applyNumberFormat="1" applyFont="1" applyBorder="1" applyAlignment="1" quotePrefix="1">
      <alignment horizontal="left" vertical="center"/>
    </xf>
    <xf numFmtId="0" fontId="70" fillId="0" borderId="10" xfId="0" applyFont="1" applyBorder="1" applyAlignment="1" quotePrefix="1">
      <alignment vertical="center" wrapText="1"/>
    </xf>
    <xf numFmtId="0" fontId="80" fillId="0" borderId="12" xfId="0" applyFont="1" applyBorder="1" applyAlignment="1">
      <alignment horizontal="left" vertical="top"/>
    </xf>
    <xf numFmtId="0" fontId="81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vertical="top" wrapText="1"/>
    </xf>
    <xf numFmtId="0" fontId="34" fillId="0" borderId="13" xfId="0" applyFont="1" applyBorder="1" applyAlignment="1">
      <alignment vertical="center"/>
    </xf>
    <xf numFmtId="2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5" fontId="25" fillId="0" borderId="0" xfId="0" applyNumberFormat="1" applyFont="1" applyAlignment="1">
      <alignment vertical="center"/>
    </xf>
    <xf numFmtId="0" fontId="82" fillId="0" borderId="12" xfId="0" applyFont="1" applyBorder="1" applyAlignment="1" quotePrefix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vertical="center"/>
    </xf>
    <xf numFmtId="2" fontId="82" fillId="0" borderId="10" xfId="0" applyNumberFormat="1" applyFont="1" applyBorder="1" applyAlignment="1">
      <alignment horizontal="center" vertical="center"/>
    </xf>
    <xf numFmtId="175" fontId="82" fillId="0" borderId="0" xfId="0" applyNumberFormat="1" applyFont="1" applyAlignment="1">
      <alignment vertical="center"/>
    </xf>
    <xf numFmtId="175" fontId="82" fillId="0" borderId="0" xfId="0" applyNumberFormat="1" applyFont="1" applyAlignment="1">
      <alignment/>
    </xf>
    <xf numFmtId="175" fontId="72" fillId="0" borderId="0" xfId="0" applyNumberFormat="1" applyFont="1" applyAlignment="1">
      <alignment/>
    </xf>
    <xf numFmtId="2" fontId="84" fillId="0" borderId="10" xfId="0" applyNumberFormat="1" applyFont="1" applyBorder="1" applyAlignment="1">
      <alignment horizontal="left" vertical="center"/>
    </xf>
    <xf numFmtId="2" fontId="85" fillId="0" borderId="10" xfId="0" applyNumberFormat="1" applyFont="1" applyBorder="1" applyAlignment="1">
      <alignment horizontal="left" vertical="center"/>
    </xf>
    <xf numFmtId="2" fontId="86" fillId="0" borderId="10" xfId="0" applyNumberFormat="1" applyFont="1" applyBorder="1" applyAlignment="1" quotePrefix="1">
      <alignment horizontal="left" vertical="center"/>
    </xf>
    <xf numFmtId="2" fontId="40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87" fillId="0" borderId="10" xfId="0" applyNumberFormat="1" applyFont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/>
    </xf>
    <xf numFmtId="175" fontId="88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2" fontId="88" fillId="0" borderId="0" xfId="0" applyNumberFormat="1" applyFont="1" applyFill="1" applyBorder="1" applyAlignment="1">
      <alignment horizontal="center" vertical="center"/>
    </xf>
    <xf numFmtId="180" fontId="88" fillId="0" borderId="0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17" xfId="0" applyFont="1" applyFill="1" applyBorder="1" applyAlignment="1">
      <alignment horizontal="left" vertical="center"/>
    </xf>
    <xf numFmtId="0" fontId="88" fillId="0" borderId="18" xfId="0" applyFont="1" applyFill="1" applyBorder="1" applyAlignment="1">
      <alignment horizontal="left" vertical="center"/>
    </xf>
    <xf numFmtId="175" fontId="88" fillId="0" borderId="19" xfId="0" applyNumberFormat="1" applyFont="1" applyFill="1" applyBorder="1" applyAlignment="1">
      <alignment vertical="center"/>
    </xf>
    <xf numFmtId="175" fontId="88" fillId="0" borderId="20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175" fontId="88" fillId="0" borderId="22" xfId="0" applyNumberFormat="1" applyFont="1" applyFill="1" applyBorder="1" applyAlignment="1">
      <alignment vertical="center"/>
    </xf>
    <xf numFmtId="175" fontId="88" fillId="33" borderId="24" xfId="0" applyNumberFormat="1" applyFont="1" applyFill="1" applyBorder="1" applyAlignment="1">
      <alignment vertical="center"/>
    </xf>
    <xf numFmtId="0" fontId="88" fillId="33" borderId="25" xfId="0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88" fillId="0" borderId="26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top"/>
    </xf>
    <xf numFmtId="175" fontId="90" fillId="0" borderId="20" xfId="0" applyNumberFormat="1" applyFon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172" fontId="74" fillId="10" borderId="16" xfId="0" applyNumberFormat="1" applyFont="1" applyFill="1" applyBorder="1" applyAlignment="1">
      <alignment horizontal="center" vertical="center"/>
    </xf>
    <xf numFmtId="2" fontId="91" fillId="10" borderId="11" xfId="0" applyNumberFormat="1" applyFont="1" applyFill="1" applyBorder="1" applyAlignment="1">
      <alignment horizontal="center" vertical="center"/>
    </xf>
    <xf numFmtId="172" fontId="91" fillId="10" borderId="27" xfId="0" applyNumberFormat="1" applyFont="1" applyFill="1" applyBorder="1" applyAlignment="1">
      <alignment horizontal="center" vertical="center"/>
    </xf>
    <xf numFmtId="41" fontId="72" fillId="0" borderId="10" xfId="0" applyNumberFormat="1" applyFont="1" applyBorder="1" applyAlignment="1" applyProtection="1">
      <alignment vertical="center"/>
      <protection locked="0"/>
    </xf>
    <xf numFmtId="41" fontId="82" fillId="0" borderId="10" xfId="0" applyNumberFormat="1" applyFont="1" applyBorder="1" applyAlignment="1" applyProtection="1">
      <alignment vertical="center"/>
      <protection locked="0"/>
    </xf>
    <xf numFmtId="1" fontId="74" fillId="10" borderId="28" xfId="0" applyNumberFormat="1" applyFont="1" applyFill="1" applyBorder="1" applyAlignment="1">
      <alignment horizontal="center" vertical="center"/>
    </xf>
    <xf numFmtId="41" fontId="79" fillId="0" borderId="10" xfId="0" applyNumberFormat="1" applyFont="1" applyBorder="1" applyAlignment="1">
      <alignment vertical="center"/>
    </xf>
    <xf numFmtId="41" fontId="72" fillId="0" borderId="10" xfId="0" applyNumberFormat="1" applyFont="1" applyBorder="1" applyAlignment="1">
      <alignment vertical="center"/>
    </xf>
    <xf numFmtId="41" fontId="85" fillId="0" borderId="10" xfId="0" applyNumberFormat="1" applyFont="1" applyBorder="1" applyAlignment="1">
      <alignment vertical="center"/>
    </xf>
    <xf numFmtId="41" fontId="25" fillId="0" borderId="10" xfId="0" applyNumberFormat="1" applyFont="1" applyBorder="1" applyAlignment="1">
      <alignment vertical="center"/>
    </xf>
    <xf numFmtId="41" fontId="35" fillId="0" borderId="10" xfId="0" applyNumberFormat="1" applyFont="1" applyBorder="1" applyAlignment="1">
      <alignment vertical="center"/>
    </xf>
    <xf numFmtId="41" fontId="40" fillId="0" borderId="10" xfId="0" applyNumberFormat="1" applyFont="1" applyBorder="1" applyAlignment="1">
      <alignment vertical="center"/>
    </xf>
    <xf numFmtId="41" fontId="68" fillId="34" borderId="29" xfId="0" applyNumberFormat="1" applyFont="1" applyFill="1" applyBorder="1" applyAlignment="1">
      <alignment vertical="center"/>
    </xf>
    <xf numFmtId="41" fontId="79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center" vertical="center"/>
    </xf>
    <xf numFmtId="41" fontId="92" fillId="0" borderId="10" xfId="0" applyNumberFormat="1" applyFont="1" applyBorder="1" applyAlignment="1">
      <alignment vertical="center"/>
    </xf>
    <xf numFmtId="41" fontId="78" fillId="0" borderId="10" xfId="0" applyNumberFormat="1" applyFont="1" applyBorder="1" applyAlignment="1">
      <alignment horizontal="center" vertical="center"/>
    </xf>
    <xf numFmtId="41" fontId="77" fillId="0" borderId="10" xfId="0" applyNumberFormat="1" applyFont="1" applyBorder="1" applyAlignment="1">
      <alignment vertical="center"/>
    </xf>
    <xf numFmtId="41" fontId="86" fillId="0" borderId="10" xfId="0" applyNumberFormat="1" applyFont="1" applyBorder="1" applyAlignment="1">
      <alignment vertical="center"/>
    </xf>
    <xf numFmtId="41" fontId="93" fillId="0" borderId="10" xfId="0" applyNumberFormat="1" applyFont="1" applyBorder="1" applyAlignment="1">
      <alignment horizontal="center" vertical="center"/>
    </xf>
    <xf numFmtId="41" fontId="94" fillId="0" borderId="10" xfId="0" applyNumberFormat="1" applyFont="1" applyBorder="1" applyAlignment="1">
      <alignment vertical="center"/>
    </xf>
    <xf numFmtId="41" fontId="88" fillId="34" borderId="29" xfId="0" applyNumberFormat="1" applyFont="1" applyFill="1" applyBorder="1" applyAlignment="1">
      <alignment vertical="center"/>
    </xf>
    <xf numFmtId="43" fontId="79" fillId="0" borderId="10" xfId="0" applyNumberFormat="1" applyFont="1" applyBorder="1" applyAlignment="1">
      <alignment vertical="center"/>
    </xf>
    <xf numFmtId="43" fontId="34" fillId="0" borderId="10" xfId="0" applyNumberFormat="1" applyFont="1" applyBorder="1" applyAlignment="1">
      <alignment horizontal="center" vertical="center"/>
    </xf>
    <xf numFmtId="43" fontId="78" fillId="0" borderId="10" xfId="0" applyNumberFormat="1" applyFont="1" applyBorder="1" applyAlignment="1">
      <alignment horizontal="center" vertical="center"/>
    </xf>
    <xf numFmtId="43" fontId="79" fillId="0" borderId="10" xfId="0" applyNumberFormat="1" applyFont="1" applyBorder="1" applyAlignment="1">
      <alignment horizontal="center" vertical="center" wrapText="1"/>
    </xf>
    <xf numFmtId="43" fontId="79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78" fillId="0" borderId="10" xfId="0" applyNumberFormat="1" applyFont="1" applyBorder="1" applyAlignment="1">
      <alignment horizontal="center" vertical="top"/>
    </xf>
    <xf numFmtId="43" fontId="34" fillId="0" borderId="10" xfId="0" applyNumberFormat="1" applyFont="1" applyBorder="1" applyAlignment="1">
      <alignment horizontal="center" vertical="top"/>
    </xf>
    <xf numFmtId="43" fontId="79" fillId="0" borderId="30" xfId="0" applyNumberFormat="1" applyFont="1" applyBorder="1" applyAlignment="1">
      <alignment vertical="center"/>
    </xf>
    <xf numFmtId="43" fontId="25" fillId="0" borderId="30" xfId="0" applyNumberFormat="1" applyFont="1" applyBorder="1" applyAlignment="1">
      <alignment vertical="center"/>
    </xf>
    <xf numFmtId="43" fontId="77" fillId="0" borderId="30" xfId="0" applyNumberFormat="1" applyFont="1" applyBorder="1" applyAlignment="1">
      <alignment vertical="center"/>
    </xf>
    <xf numFmtId="43" fontId="86" fillId="0" borderId="30" xfId="0" applyNumberFormat="1" applyFont="1" applyBorder="1" applyAlignment="1">
      <alignment vertical="center"/>
    </xf>
    <xf numFmtId="41" fontId="88" fillId="0" borderId="20" xfId="0" applyNumberFormat="1" applyFont="1" applyFill="1" applyBorder="1" applyAlignment="1">
      <alignment vertical="center"/>
    </xf>
    <xf numFmtId="41" fontId="88" fillId="0" borderId="19" xfId="0" applyNumberFormat="1" applyFont="1" applyFill="1" applyBorder="1" applyAlignment="1">
      <alignment vertical="center"/>
    </xf>
    <xf numFmtId="41" fontId="88" fillId="33" borderId="24" xfId="0" applyNumberFormat="1" applyFont="1" applyFill="1" applyBorder="1" applyAlignment="1">
      <alignment vertical="center"/>
    </xf>
    <xf numFmtId="43" fontId="68" fillId="33" borderId="24" xfId="0" applyNumberFormat="1" applyFont="1" applyFill="1" applyBorder="1" applyAlignment="1">
      <alignment horizontal="center" vertical="center"/>
    </xf>
    <xf numFmtId="175" fontId="88" fillId="0" borderId="20" xfId="0" applyNumberFormat="1" applyFont="1" applyFill="1" applyBorder="1" applyAlignment="1">
      <alignment horizontal="center" vertical="center"/>
    </xf>
    <xf numFmtId="43" fontId="82" fillId="0" borderId="30" xfId="0" applyNumberFormat="1" applyFont="1" applyBorder="1" applyAlignment="1">
      <alignment vertical="center"/>
    </xf>
    <xf numFmtId="43" fontId="30" fillId="0" borderId="3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43" fontId="68" fillId="33" borderId="24" xfId="0" applyNumberFormat="1" applyFont="1" applyFill="1" applyBorder="1" applyAlignment="1">
      <alignment vertical="center"/>
    </xf>
    <xf numFmtId="43" fontId="82" fillId="0" borderId="30" xfId="0" applyNumberFormat="1" applyFont="1" applyBorder="1" applyAlignment="1">
      <alignment horizontal="center" vertical="center"/>
    </xf>
    <xf numFmtId="43" fontId="72" fillId="0" borderId="30" xfId="0" applyNumberFormat="1" applyFont="1" applyBorder="1" applyAlignment="1">
      <alignment vertical="center"/>
    </xf>
    <xf numFmtId="2" fontId="71" fillId="0" borderId="0" xfId="0" applyNumberFormat="1" applyFont="1" applyAlignment="1">
      <alignment horizontal="center"/>
    </xf>
    <xf numFmtId="41" fontId="88" fillId="0" borderId="20" xfId="0" applyNumberFormat="1" applyFont="1" applyFill="1" applyBorder="1" applyAlignment="1">
      <alignment horizontal="right" vertical="center"/>
    </xf>
    <xf numFmtId="2" fontId="95" fillId="0" borderId="0" xfId="0" applyNumberFormat="1" applyFont="1" applyAlignment="1">
      <alignment horizontal="center"/>
    </xf>
    <xf numFmtId="2" fontId="71" fillId="0" borderId="0" xfId="0" applyNumberFormat="1" applyFont="1" applyAlignment="1">
      <alignment horizontal="center"/>
    </xf>
    <xf numFmtId="1" fontId="74" fillId="10" borderId="11" xfId="0" applyNumberFormat="1" applyFont="1" applyFill="1" applyBorder="1" applyAlignment="1">
      <alignment horizontal="center" vertical="center"/>
    </xf>
    <xf numFmtId="2" fontId="7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89" fillId="33" borderId="31" xfId="0" applyFont="1" applyFill="1" applyBorder="1" applyAlignment="1">
      <alignment horizontal="center" vertical="center"/>
    </xf>
    <xf numFmtId="0" fontId="89" fillId="33" borderId="32" xfId="0" applyFont="1" applyFill="1" applyBorder="1" applyAlignment="1">
      <alignment horizontal="center" vertical="center"/>
    </xf>
    <xf numFmtId="2" fontId="95" fillId="0" borderId="0" xfId="0" applyNumberFormat="1" applyFont="1" applyAlignment="1">
      <alignment horizontal="center"/>
    </xf>
    <xf numFmtId="172" fontId="74" fillId="10" borderId="33" xfId="0" applyNumberFormat="1" applyFont="1" applyFill="1" applyBorder="1" applyAlignment="1">
      <alignment horizontal="center" vertical="center"/>
    </xf>
    <xf numFmtId="172" fontId="74" fillId="10" borderId="34" xfId="0" applyNumberFormat="1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0" fontId="74" fillId="10" borderId="36" xfId="0" applyFont="1" applyFill="1" applyBorder="1" applyAlignment="1">
      <alignment horizontal="center" vertical="center"/>
    </xf>
    <xf numFmtId="0" fontId="88" fillId="34" borderId="37" xfId="0" applyFont="1" applyFill="1" applyBorder="1" applyAlignment="1">
      <alignment horizontal="left" vertical="center"/>
    </xf>
    <xf numFmtId="0" fontId="88" fillId="34" borderId="38" xfId="0" applyFont="1" applyFill="1" applyBorder="1" applyAlignment="1">
      <alignment horizontal="left" vertical="center"/>
    </xf>
    <xf numFmtId="0" fontId="74" fillId="10" borderId="39" xfId="0" applyFont="1" applyFill="1" applyBorder="1" applyAlignment="1">
      <alignment horizontal="center" vertical="center" wrapText="1"/>
    </xf>
    <xf numFmtId="0" fontId="74" fillId="10" borderId="40" xfId="0" applyFont="1" applyFill="1" applyBorder="1" applyAlignment="1">
      <alignment horizontal="center" vertical="center" wrapText="1"/>
    </xf>
    <xf numFmtId="0" fontId="74" fillId="10" borderId="41" xfId="0" applyFont="1" applyFill="1" applyBorder="1" applyAlignment="1">
      <alignment horizontal="center" vertical="center" wrapText="1"/>
    </xf>
    <xf numFmtId="0" fontId="74" fillId="10" borderId="27" xfId="0" applyFont="1" applyFill="1" applyBorder="1" applyAlignment="1">
      <alignment horizontal="center" vertical="center" wrapText="1"/>
    </xf>
    <xf numFmtId="1" fontId="74" fillId="10" borderId="42" xfId="0" applyNumberFormat="1" applyFont="1" applyFill="1" applyBorder="1" applyAlignment="1">
      <alignment horizontal="center" vertical="center"/>
    </xf>
    <xf numFmtId="1" fontId="74" fillId="10" borderId="11" xfId="0" applyNumberFormat="1" applyFont="1" applyFill="1" applyBorder="1" applyAlignment="1">
      <alignment horizontal="center" vertical="center"/>
    </xf>
    <xf numFmtId="172" fontId="74" fillId="10" borderId="43" xfId="0" applyNumberFormat="1" applyFont="1" applyFill="1" applyBorder="1" applyAlignment="1">
      <alignment horizontal="center" vertical="center"/>
    </xf>
    <xf numFmtId="0" fontId="74" fillId="10" borderId="44" xfId="0" applyFont="1" applyFill="1" applyBorder="1" applyAlignment="1">
      <alignment horizontal="center" vertical="center"/>
    </xf>
    <xf numFmtId="0" fontId="74" fillId="10" borderId="45" xfId="0" applyFont="1" applyFill="1" applyBorder="1" applyAlignment="1">
      <alignment horizontal="center" vertical="center"/>
    </xf>
    <xf numFmtId="0" fontId="74" fillId="10" borderId="42" xfId="0" applyFont="1" applyFill="1" applyBorder="1" applyAlignment="1">
      <alignment horizontal="center" vertical="center" wrapText="1"/>
    </xf>
    <xf numFmtId="0" fontId="74" fillId="10" borderId="11" xfId="0" applyFont="1" applyFill="1" applyBorder="1" applyAlignment="1">
      <alignment horizontal="center" vertical="center" wrapText="1"/>
    </xf>
    <xf numFmtId="172" fontId="74" fillId="10" borderId="15" xfId="0" applyNumberFormat="1" applyFont="1" applyFill="1" applyBorder="1" applyAlignment="1">
      <alignment horizontal="center" vertical="center" wrapText="1"/>
    </xf>
    <xf numFmtId="172" fontId="74" fillId="10" borderId="16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183" fontId="88" fillId="34" borderId="29" xfId="0" applyNumberFormat="1" applyFont="1" applyFill="1" applyBorder="1" applyAlignment="1">
      <alignment vertical="center"/>
    </xf>
    <xf numFmtId="0" fontId="80" fillId="0" borderId="46" xfId="0" applyFont="1" applyBorder="1" applyAlignment="1">
      <alignment vertical="center"/>
    </xf>
    <xf numFmtId="0" fontId="81" fillId="0" borderId="47" xfId="0" applyFont="1" applyBorder="1" applyAlignment="1">
      <alignment horizontal="left" vertical="center"/>
    </xf>
    <xf numFmtId="41" fontId="79" fillId="0" borderId="47" xfId="0" applyNumberFormat="1" applyFont="1" applyBorder="1" applyAlignment="1">
      <alignment vertical="center"/>
    </xf>
    <xf numFmtId="2" fontId="79" fillId="0" borderId="47" xfId="0" applyNumberFormat="1" applyFont="1" applyBorder="1" applyAlignment="1">
      <alignment horizontal="center" vertical="center"/>
    </xf>
    <xf numFmtId="2" fontId="79" fillId="0" borderId="48" xfId="0" applyNumberFormat="1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2" fontId="34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left" vertical="center"/>
    </xf>
    <xf numFmtId="180" fontId="34" fillId="0" borderId="30" xfId="0" applyNumberFormat="1" applyFont="1" applyBorder="1" applyAlignment="1">
      <alignment vertical="center"/>
    </xf>
    <xf numFmtId="0" fontId="92" fillId="0" borderId="12" xfId="0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center"/>
    </xf>
    <xf numFmtId="2" fontId="78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left" vertical="center"/>
    </xf>
    <xf numFmtId="2" fontId="97" fillId="0" borderId="10" xfId="0" applyNumberFormat="1" applyFont="1" applyBorder="1" applyAlignment="1">
      <alignment horizontal="center" vertical="center"/>
    </xf>
    <xf numFmtId="180" fontId="78" fillId="0" borderId="30" xfId="0" applyNumberFormat="1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35" fillId="0" borderId="12" xfId="0" applyFont="1" applyBorder="1" applyAlignment="1">
      <alignment vertical="top"/>
    </xf>
    <xf numFmtId="0" fontId="25" fillId="0" borderId="10" xfId="0" applyFont="1" applyBorder="1" applyAlignment="1">
      <alignment horizontal="left" vertical="top" wrapText="1"/>
    </xf>
    <xf numFmtId="0" fontId="93" fillId="0" borderId="12" xfId="0" applyFont="1" applyBorder="1" applyAlignment="1">
      <alignment vertical="top"/>
    </xf>
    <xf numFmtId="0" fontId="93" fillId="0" borderId="10" xfId="0" applyFont="1" applyBorder="1" applyAlignment="1">
      <alignment horizontal="left" vertical="top" wrapText="1"/>
    </xf>
    <xf numFmtId="41" fontId="93" fillId="0" borderId="10" xfId="0" applyNumberFormat="1" applyFont="1" applyBorder="1" applyAlignment="1">
      <alignment vertical="top"/>
    </xf>
    <xf numFmtId="2" fontId="93" fillId="0" borderId="10" xfId="0" applyNumberFormat="1" applyFont="1" applyBorder="1" applyAlignment="1">
      <alignment horizontal="center" vertical="top"/>
    </xf>
    <xf numFmtId="2" fontId="93" fillId="0" borderId="10" xfId="0" applyNumberFormat="1" applyFont="1" applyBorder="1" applyAlignment="1" quotePrefix="1">
      <alignment horizontal="center" vertical="top"/>
    </xf>
    <xf numFmtId="180" fontId="93" fillId="0" borderId="30" xfId="0" applyNumberFormat="1" applyFont="1" applyBorder="1" applyAlignment="1">
      <alignment vertical="top"/>
    </xf>
    <xf numFmtId="0" fontId="93" fillId="0" borderId="13" xfId="0" applyFont="1" applyBorder="1" applyAlignment="1">
      <alignment vertical="top"/>
    </xf>
    <xf numFmtId="0" fontId="92" fillId="0" borderId="10" xfId="0" applyFont="1" applyBorder="1" applyAlignment="1">
      <alignment horizontal="left" vertical="center" wrapText="1"/>
    </xf>
    <xf numFmtId="2" fontId="92" fillId="0" borderId="10" xfId="0" applyNumberFormat="1" applyFont="1" applyBorder="1" applyAlignment="1" quotePrefix="1">
      <alignment horizontal="center" vertical="center"/>
    </xf>
    <xf numFmtId="2" fontId="92" fillId="0" borderId="10" xfId="0" applyNumberFormat="1" applyFont="1" applyBorder="1" applyAlignment="1">
      <alignment horizontal="center" vertical="center"/>
    </xf>
    <xf numFmtId="0" fontId="92" fillId="0" borderId="12" xfId="0" applyFont="1" applyBorder="1" applyAlignment="1" quotePrefix="1">
      <alignment horizontal="center" vertical="center"/>
    </xf>
    <xf numFmtId="0" fontId="78" fillId="0" borderId="13" xfId="0" applyFont="1" applyBorder="1" applyAlignment="1">
      <alignment vertical="center"/>
    </xf>
    <xf numFmtId="0" fontId="74" fillId="10" borderId="50" xfId="0" applyFont="1" applyFill="1" applyBorder="1" applyAlignment="1">
      <alignment horizontal="center" vertical="center"/>
    </xf>
    <xf numFmtId="0" fontId="74" fillId="10" borderId="19" xfId="0" applyFont="1" applyFill="1" applyBorder="1" applyAlignment="1">
      <alignment horizontal="center" vertical="center" wrapText="1"/>
    </xf>
    <xf numFmtId="2" fontId="95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0" fontId="89" fillId="0" borderId="0" xfId="0" applyFont="1" applyBorder="1" applyAlignment="1">
      <alignment vertical="center"/>
    </xf>
    <xf numFmtId="0" fontId="89" fillId="0" borderId="0" xfId="0" applyFont="1" applyBorder="1" applyAlignment="1" quotePrefix="1">
      <alignment vertical="center"/>
    </xf>
    <xf numFmtId="0" fontId="89" fillId="0" borderId="0" xfId="0" applyFont="1" applyBorder="1" applyAlignment="1">
      <alignment horizontal="left" vertical="center"/>
    </xf>
    <xf numFmtId="1" fontId="89" fillId="0" borderId="0" xfId="0" applyNumberFormat="1" applyFont="1" applyBorder="1" applyAlignment="1">
      <alignment vertical="center"/>
    </xf>
    <xf numFmtId="0" fontId="68" fillId="34" borderId="51" xfId="0" applyFont="1" applyFill="1" applyBorder="1" applyAlignment="1">
      <alignment horizontal="center" vertical="center"/>
    </xf>
    <xf numFmtId="0" fontId="88" fillId="34" borderId="38" xfId="0" applyFont="1" applyFill="1" applyBorder="1" applyAlignment="1">
      <alignment vertical="center" wrapText="1"/>
    </xf>
    <xf numFmtId="0" fontId="68" fillId="34" borderId="52" xfId="0" applyNumberFormat="1" applyFont="1" applyFill="1" applyBorder="1" applyAlignment="1">
      <alignment vertical="center"/>
    </xf>
    <xf numFmtId="183" fontId="68" fillId="34" borderId="29" xfId="0" applyNumberFormat="1" applyFont="1" applyFill="1" applyBorder="1" applyAlignment="1">
      <alignment vertical="center"/>
    </xf>
    <xf numFmtId="180" fontId="68" fillId="33" borderId="24" xfId="0" applyNumberFormat="1" applyFont="1" applyFill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lisasi-2018-400172-B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alisasi-2018_400173-BADIL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sasi-400172_2018 (1)"/>
      <sheetName val="Realisasi-400172_2018 (2)"/>
      <sheetName val="Realisasi-400172_2018 (3)"/>
      <sheetName val="Realisasi-400172_2018 (4)"/>
      <sheetName val="Realisasi-400172_2018 (5)"/>
      <sheetName val="Realisasi-400172_2018 (6)"/>
      <sheetName val="Realisasi-400172_2018 (7)"/>
      <sheetName val="Realisasi-400172_2018 (8)"/>
      <sheetName val="Realisasi-400172_2018 (9)"/>
      <sheetName val="Estimasi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sasi-400173_2018 (1)"/>
      <sheetName val="Realisasi-400173_2018 (2)"/>
      <sheetName val="Realisasi-400173_2018 (3)"/>
      <sheetName val="Realisasi-400173_2018 (4)"/>
      <sheetName val="Realisasi-400173_2018 (5)"/>
      <sheetName val="Realisasi-400173_2018 (6)"/>
      <sheetName val="Realisasi-400173_2018 (7)"/>
      <sheetName val="Realisasi-400173_2018 (7A)"/>
      <sheetName val="Realisasi-400173_2018 (8)"/>
      <sheetName val="Realisasi-400173_2018 (9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10.8515625" style="3" customWidth="1"/>
    <col min="2" max="2" width="52.00390625" style="2" customWidth="1"/>
    <col min="3" max="3" width="17.421875" style="4" customWidth="1"/>
    <col min="4" max="5" width="15.28125" style="4" customWidth="1"/>
    <col min="6" max="6" width="7.421875" style="18" customWidth="1"/>
    <col min="7" max="7" width="9.140625" style="18" customWidth="1"/>
    <col min="8" max="8" width="15.28125" style="18" customWidth="1"/>
    <col min="9" max="9" width="7.421875" style="18" customWidth="1"/>
    <col min="10" max="10" width="9.140625" style="18" customWidth="1"/>
    <col min="11" max="11" width="15.421875" style="1" customWidth="1"/>
    <col min="12" max="12" width="7.57421875" style="1" customWidth="1"/>
    <col min="13" max="13" width="20.140625" style="2" customWidth="1"/>
    <col min="14" max="14" width="9.140625" style="2" customWidth="1"/>
    <col min="15" max="15" width="18.421875" style="2" customWidth="1"/>
    <col min="16" max="16" width="12.00390625" style="2" customWidth="1"/>
    <col min="17" max="17" width="13.28125" style="2" customWidth="1"/>
    <col min="18" max="16384" width="9.140625" style="2" customWidth="1"/>
  </cols>
  <sheetData>
    <row r="1" spans="1:13" s="7" customFormat="1" ht="23.25" customHeight="1">
      <c r="A1" s="173" t="s">
        <v>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7" customFormat="1" ht="20.2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1" customHeight="1">
      <c r="A3" s="32"/>
      <c r="B3" s="15"/>
      <c r="C3" s="25"/>
      <c r="D3" s="25"/>
      <c r="E3" s="25"/>
      <c r="F3" s="20"/>
      <c r="G3" s="20"/>
      <c r="H3" s="20"/>
      <c r="I3" s="20"/>
      <c r="J3" s="20"/>
      <c r="K3" s="14"/>
      <c r="L3" s="14"/>
      <c r="M3" s="15"/>
    </row>
    <row r="4" spans="1:13" s="10" customFormat="1" ht="16.5" customHeight="1">
      <c r="A4" s="33" t="s">
        <v>21</v>
      </c>
      <c r="B4" s="26"/>
      <c r="C4" s="27" t="s">
        <v>18</v>
      </c>
      <c r="D4" s="29"/>
      <c r="E4" s="28"/>
      <c r="F4" s="31"/>
      <c r="G4" s="31"/>
      <c r="H4" s="31"/>
      <c r="I4" s="31"/>
      <c r="J4" s="31"/>
      <c r="K4" s="30"/>
      <c r="L4" s="30"/>
      <c r="M4" s="29"/>
    </row>
    <row r="5" spans="1:13" s="10" customFormat="1" ht="16.5" customHeight="1">
      <c r="A5" s="33" t="s">
        <v>16</v>
      </c>
      <c r="B5" s="26"/>
      <c r="C5" s="27" t="s">
        <v>19</v>
      </c>
      <c r="D5" s="29"/>
      <c r="E5" s="28"/>
      <c r="F5" s="31"/>
      <c r="G5" s="31"/>
      <c r="H5" s="31"/>
      <c r="I5" s="31"/>
      <c r="J5" s="31"/>
      <c r="K5" s="30"/>
      <c r="L5" s="30"/>
      <c r="M5" s="29"/>
    </row>
    <row r="6" spans="1:13" s="10" customFormat="1" ht="16.5" customHeight="1">
      <c r="A6" s="33" t="s">
        <v>17</v>
      </c>
      <c r="B6" s="26"/>
      <c r="C6" s="27" t="s">
        <v>20</v>
      </c>
      <c r="D6" s="29"/>
      <c r="E6" s="28"/>
      <c r="F6" s="31"/>
      <c r="G6" s="31"/>
      <c r="H6" s="31"/>
      <c r="I6" s="31"/>
      <c r="J6" s="31"/>
      <c r="K6" s="30"/>
      <c r="L6" s="30"/>
      <c r="M6" s="29"/>
    </row>
    <row r="7" spans="1:13" s="10" customFormat="1" ht="18.75" customHeight="1">
      <c r="A7" s="211" t="s">
        <v>94</v>
      </c>
      <c r="B7" s="212"/>
      <c r="C7" s="213" t="s">
        <v>96</v>
      </c>
      <c r="D7" s="29"/>
      <c r="E7" s="28"/>
      <c r="F7" s="31"/>
      <c r="G7" s="31"/>
      <c r="H7" s="31"/>
      <c r="I7" s="31"/>
      <c r="J7" s="31"/>
      <c r="K7" s="30"/>
      <c r="L7" s="30"/>
      <c r="M7" s="29"/>
    </row>
    <row r="8" spans="1:13" ht="20.25" customHeight="1" thickBot="1">
      <c r="A8" s="34"/>
      <c r="B8" s="35"/>
      <c r="C8" s="36"/>
      <c r="D8" s="36"/>
      <c r="E8" s="36"/>
      <c r="F8" s="38"/>
      <c r="G8" s="38"/>
      <c r="H8" s="38"/>
      <c r="I8" s="38"/>
      <c r="J8" s="38"/>
      <c r="K8" s="37"/>
      <c r="L8" s="37"/>
      <c r="M8" s="35"/>
    </row>
    <row r="9" spans="1:13" s="11" customFormat="1" ht="30.75" customHeight="1">
      <c r="A9" s="167" t="s">
        <v>11</v>
      </c>
      <c r="B9" s="169" t="s">
        <v>4</v>
      </c>
      <c r="C9" s="39" t="s">
        <v>5</v>
      </c>
      <c r="D9" s="171" t="s">
        <v>49</v>
      </c>
      <c r="E9" s="154" t="s">
        <v>48</v>
      </c>
      <c r="F9" s="155"/>
      <c r="G9" s="166"/>
      <c r="H9" s="154" t="s">
        <v>51</v>
      </c>
      <c r="I9" s="155"/>
      <c r="J9" s="166"/>
      <c r="K9" s="154" t="s">
        <v>39</v>
      </c>
      <c r="L9" s="155"/>
      <c r="M9" s="156" t="s">
        <v>9</v>
      </c>
    </row>
    <row r="10" spans="1:13" s="11" customFormat="1" ht="19.5" customHeight="1" thickBot="1">
      <c r="A10" s="168"/>
      <c r="B10" s="170"/>
      <c r="C10" s="40" t="s">
        <v>10</v>
      </c>
      <c r="D10" s="172"/>
      <c r="E10" s="103" t="s">
        <v>50</v>
      </c>
      <c r="F10" s="99" t="s">
        <v>31</v>
      </c>
      <c r="G10" s="13" t="s">
        <v>46</v>
      </c>
      <c r="H10" s="12" t="s">
        <v>50</v>
      </c>
      <c r="I10" s="99" t="s">
        <v>31</v>
      </c>
      <c r="J10" s="13" t="s">
        <v>46</v>
      </c>
      <c r="K10" s="98" t="s">
        <v>52</v>
      </c>
      <c r="L10" s="100" t="s">
        <v>31</v>
      </c>
      <c r="M10" s="157"/>
    </row>
    <row r="11" spans="1:15" s="49" customFormat="1" ht="34.5" customHeight="1" thickTop="1">
      <c r="A11" s="56">
        <v>1066</v>
      </c>
      <c r="B11" s="57" t="s">
        <v>15</v>
      </c>
      <c r="C11" s="104">
        <v>6036405000</v>
      </c>
      <c r="D11" s="104">
        <v>4595703593</v>
      </c>
      <c r="E11" s="104">
        <v>466614548</v>
      </c>
      <c r="F11" s="50">
        <v>8.18629525354909</v>
      </c>
      <c r="G11" s="76" t="s">
        <v>33</v>
      </c>
      <c r="H11" s="104">
        <v>4595703593</v>
      </c>
      <c r="I11" s="50">
        <v>76.13312216459963</v>
      </c>
      <c r="J11" s="76" t="s">
        <v>100</v>
      </c>
      <c r="K11" s="104">
        <v>1440701407</v>
      </c>
      <c r="L11" s="128">
        <v>23.866877835400373</v>
      </c>
      <c r="M11" s="48"/>
      <c r="O11" s="53"/>
    </row>
    <row r="12" spans="1:15" s="9" customFormat="1" ht="20.25" customHeight="1">
      <c r="A12" s="21">
        <v>1066.006</v>
      </c>
      <c r="B12" s="8" t="s">
        <v>24</v>
      </c>
      <c r="C12" s="105">
        <v>38736000</v>
      </c>
      <c r="D12" s="105">
        <v>5171400</v>
      </c>
      <c r="E12" s="105">
        <v>6400000</v>
      </c>
      <c r="F12" s="19">
        <v>3.7985336637752996</v>
      </c>
      <c r="G12" s="75" t="s">
        <v>32</v>
      </c>
      <c r="H12" s="101">
        <v>5171400</v>
      </c>
      <c r="I12" s="19">
        <v>0.13350371747211895</v>
      </c>
      <c r="J12" s="75" t="s">
        <v>58</v>
      </c>
      <c r="K12" s="105">
        <v>33564600</v>
      </c>
      <c r="L12" s="142">
        <v>86.6496282527881</v>
      </c>
      <c r="M12" s="22"/>
      <c r="O12" s="70"/>
    </row>
    <row r="13" spans="1:15" s="66" customFormat="1" ht="17.25" customHeight="1">
      <c r="A13" s="63" t="s">
        <v>12</v>
      </c>
      <c r="B13" s="64" t="s">
        <v>25</v>
      </c>
      <c r="C13" s="106">
        <v>38736000</v>
      </c>
      <c r="D13" s="106">
        <v>5171400</v>
      </c>
      <c r="E13" s="106">
        <v>6400000</v>
      </c>
      <c r="F13" s="67">
        <v>3.7985336637752996</v>
      </c>
      <c r="G13" s="72"/>
      <c r="H13" s="102">
        <v>5171400</v>
      </c>
      <c r="I13" s="67">
        <v>0.13350371747211895</v>
      </c>
      <c r="J13" s="72"/>
      <c r="K13" s="106">
        <v>33564600</v>
      </c>
      <c r="L13" s="137">
        <v>86.6496282527881</v>
      </c>
      <c r="M13" s="65"/>
      <c r="O13" s="69"/>
    </row>
    <row r="14" spans="1:15" s="61" customFormat="1" ht="20.25" customHeight="1">
      <c r="A14" s="46">
        <v>1066.994</v>
      </c>
      <c r="B14" s="17" t="s">
        <v>2</v>
      </c>
      <c r="C14" s="107">
        <v>5997669000</v>
      </c>
      <c r="D14" s="107">
        <v>4590532193</v>
      </c>
      <c r="E14" s="107">
        <f>E15+E16</f>
        <v>460214548</v>
      </c>
      <c r="F14" s="60">
        <v>8.214633651840407</v>
      </c>
      <c r="G14" s="73" t="s">
        <v>42</v>
      </c>
      <c r="H14" s="108">
        <v>4590532193</v>
      </c>
      <c r="I14" s="60">
        <v>76.53860513142689</v>
      </c>
      <c r="J14" s="74" t="s">
        <v>99</v>
      </c>
      <c r="K14" s="108">
        <v>1407136807</v>
      </c>
      <c r="L14" s="138">
        <v>23.46139486857311</v>
      </c>
      <c r="M14" s="47"/>
      <c r="O14" s="62"/>
    </row>
    <row r="15" spans="1:15" s="66" customFormat="1" ht="18" customHeight="1">
      <c r="A15" s="63" t="s">
        <v>0</v>
      </c>
      <c r="B15" s="64" t="s">
        <v>23</v>
      </c>
      <c r="C15" s="106">
        <v>5097792000</v>
      </c>
      <c r="D15" s="106">
        <v>4090235875</v>
      </c>
      <c r="E15" s="106">
        <v>414612959</v>
      </c>
      <c r="F15" s="67">
        <v>8.646644370739331</v>
      </c>
      <c r="G15" s="71" t="s">
        <v>41</v>
      </c>
      <c r="H15" s="102">
        <v>4090235875</v>
      </c>
      <c r="I15" s="67">
        <v>80.23544065744542</v>
      </c>
      <c r="J15" s="71" t="s">
        <v>60</v>
      </c>
      <c r="K15" s="106">
        <v>1007556125</v>
      </c>
      <c r="L15" s="137">
        <v>14.416863864837639</v>
      </c>
      <c r="M15" s="65"/>
      <c r="O15" s="68"/>
    </row>
    <row r="16" spans="1:13" s="66" customFormat="1" ht="18" customHeight="1">
      <c r="A16" s="63" t="s">
        <v>13</v>
      </c>
      <c r="B16" s="64" t="s">
        <v>14</v>
      </c>
      <c r="C16" s="106">
        <v>899877000</v>
      </c>
      <c r="D16" s="106">
        <v>500296318</v>
      </c>
      <c r="E16" s="106">
        <v>45601589</v>
      </c>
      <c r="F16" s="67">
        <v>5.7672983085466125</v>
      </c>
      <c r="G16" s="71" t="s">
        <v>22</v>
      </c>
      <c r="H16" s="106">
        <v>500296318</v>
      </c>
      <c r="I16" s="67">
        <v>55.596077908425265</v>
      </c>
      <c r="J16" s="71" t="s">
        <v>59</v>
      </c>
      <c r="K16" s="106">
        <v>399580682</v>
      </c>
      <c r="L16" s="141">
        <v>44.403922091574735</v>
      </c>
      <c r="M16" s="65"/>
    </row>
    <row r="17" spans="1:13" s="16" customFormat="1" ht="31.5" customHeight="1">
      <c r="A17" s="51" t="s">
        <v>1</v>
      </c>
      <c r="B17" s="58" t="s">
        <v>3</v>
      </c>
      <c r="C17" s="104">
        <f>C18</f>
        <v>177000000</v>
      </c>
      <c r="D17" s="104">
        <v>139802270</v>
      </c>
      <c r="E17" s="104"/>
      <c r="F17" s="120">
        <v>84.21823493975904</v>
      </c>
      <c r="G17" s="111"/>
      <c r="H17" s="104">
        <v>139802270</v>
      </c>
      <c r="I17" s="124">
        <v>84.21823493975904</v>
      </c>
      <c r="J17" s="123"/>
      <c r="K17" s="104">
        <v>26197730</v>
      </c>
      <c r="L17" s="128">
        <v>15.781765060240962</v>
      </c>
      <c r="M17" s="52"/>
    </row>
    <row r="18" spans="1:13" s="42" customFormat="1" ht="20.25" customHeight="1">
      <c r="A18" s="54" t="s">
        <v>26</v>
      </c>
      <c r="B18" s="17" t="s">
        <v>27</v>
      </c>
      <c r="C18" s="108">
        <f>C19+C20</f>
        <v>177000000</v>
      </c>
      <c r="D18" s="108">
        <v>139802270</v>
      </c>
      <c r="E18" s="108"/>
      <c r="F18" s="121">
        <v>84.21823493975904</v>
      </c>
      <c r="G18" s="112" t="s">
        <v>57</v>
      </c>
      <c r="H18" s="108">
        <v>139802270</v>
      </c>
      <c r="I18" s="121">
        <v>84.21823493975904</v>
      </c>
      <c r="J18" s="125" t="s">
        <v>56</v>
      </c>
      <c r="K18" s="107">
        <v>26197730</v>
      </c>
      <c r="L18" s="129">
        <v>15.781765060240962</v>
      </c>
      <c r="M18" s="47"/>
    </row>
    <row r="19" spans="1:13" s="42" customFormat="1" ht="20.25" customHeight="1">
      <c r="A19" s="41" t="s">
        <v>53</v>
      </c>
      <c r="B19" s="43" t="s">
        <v>28</v>
      </c>
      <c r="C19" s="113">
        <v>107050000</v>
      </c>
      <c r="D19" s="113">
        <v>106500000</v>
      </c>
      <c r="E19" s="113"/>
      <c r="F19" s="122">
        <v>0</v>
      </c>
      <c r="G19" s="114"/>
      <c r="H19" s="113">
        <v>106500000</v>
      </c>
      <c r="I19" s="126">
        <v>99.48622139187296</v>
      </c>
      <c r="J19" s="122"/>
      <c r="K19" s="115">
        <v>550000</v>
      </c>
      <c r="L19" s="130">
        <v>0.5137786081270435</v>
      </c>
      <c r="M19" s="44"/>
    </row>
    <row r="20" spans="1:13" s="45" customFormat="1" ht="20.25" customHeight="1">
      <c r="A20" s="41" t="s">
        <v>54</v>
      </c>
      <c r="B20" s="43" t="s">
        <v>55</v>
      </c>
      <c r="C20" s="113">
        <v>69950000</v>
      </c>
      <c r="D20" s="113">
        <v>33302270</v>
      </c>
      <c r="E20" s="113"/>
      <c r="F20" s="122">
        <v>0</v>
      </c>
      <c r="G20" s="114"/>
      <c r="H20" s="113">
        <v>33302270</v>
      </c>
      <c r="I20" s="126">
        <v>56.49240033927057</v>
      </c>
      <c r="J20" s="122"/>
      <c r="K20" s="115">
        <v>25647730</v>
      </c>
      <c r="L20" s="130"/>
      <c r="M20" s="44"/>
    </row>
    <row r="21" spans="1:13" ht="6.75" customHeight="1" thickBot="1">
      <c r="A21" s="23"/>
      <c r="B21" s="55"/>
      <c r="C21" s="109"/>
      <c r="D21" s="118"/>
      <c r="E21" s="118"/>
      <c r="F21" s="121"/>
      <c r="G21" s="117"/>
      <c r="H21" s="116"/>
      <c r="I21" s="127"/>
      <c r="J21" s="117"/>
      <c r="K21" s="116"/>
      <c r="L21" s="131"/>
      <c r="M21" s="24"/>
    </row>
    <row r="22" spans="1:13" s="7" customFormat="1" ht="23.25" customHeight="1" thickBot="1">
      <c r="A22" s="158" t="s">
        <v>65</v>
      </c>
      <c r="B22" s="159"/>
      <c r="C22" s="119">
        <f>C11+C17</f>
        <v>6213405000</v>
      </c>
      <c r="D22" s="119">
        <f>D11+D17</f>
        <v>4735505863</v>
      </c>
      <c r="E22" s="119">
        <f>E11+E17</f>
        <v>466614548</v>
      </c>
      <c r="F22" s="174">
        <f>E22/C22*100</f>
        <v>7.509804173396069</v>
      </c>
      <c r="G22" s="119">
        <v>0</v>
      </c>
      <c r="H22" s="119">
        <f>H17+H11</f>
        <v>4735505863</v>
      </c>
      <c r="I22" s="174">
        <f>H22/C22*100</f>
        <v>76.21434403519487</v>
      </c>
      <c r="J22" s="119">
        <v>0</v>
      </c>
      <c r="K22" s="119">
        <f>K17+K11</f>
        <v>1466899137</v>
      </c>
      <c r="L22" s="174">
        <f>K22/C22*100</f>
        <v>23.608619380194916</v>
      </c>
      <c r="M22" s="119">
        <f>M17</f>
        <v>0</v>
      </c>
    </row>
    <row r="23" spans="3:4" ht="15.75" customHeight="1">
      <c r="C23" s="5"/>
      <c r="D23" s="5"/>
    </row>
    <row r="24" spans="1:13" ht="17.25" customHeight="1" thickBot="1">
      <c r="A24" s="95" t="s">
        <v>91</v>
      </c>
      <c r="B24" s="77"/>
      <c r="C24" s="78"/>
      <c r="D24" s="78"/>
      <c r="E24" s="78"/>
      <c r="F24" s="79"/>
      <c r="G24" s="80"/>
      <c r="H24" s="80"/>
      <c r="I24" s="79"/>
      <c r="J24" s="80"/>
      <c r="K24" s="78"/>
      <c r="L24" s="81"/>
      <c r="M24" s="82"/>
    </row>
    <row r="25" spans="1:13" ht="19.5" customHeight="1">
      <c r="A25" s="160" t="s">
        <v>37</v>
      </c>
      <c r="B25" s="162" t="s">
        <v>38</v>
      </c>
      <c r="C25" s="164" t="s">
        <v>5</v>
      </c>
      <c r="D25" s="154" t="s">
        <v>45</v>
      </c>
      <c r="E25" s="155"/>
      <c r="F25" s="155"/>
      <c r="G25" s="155"/>
      <c r="H25" s="155"/>
      <c r="I25" s="155"/>
      <c r="J25" s="166"/>
      <c r="K25" s="154" t="s">
        <v>39</v>
      </c>
      <c r="L25" s="155"/>
      <c r="M25" s="156" t="s">
        <v>9</v>
      </c>
    </row>
    <row r="26" spans="1:13" ht="18" customHeight="1" thickBot="1">
      <c r="A26" s="161"/>
      <c r="B26" s="163"/>
      <c r="C26" s="165"/>
      <c r="D26" s="147" t="s">
        <v>6</v>
      </c>
      <c r="E26" s="147" t="s">
        <v>7</v>
      </c>
      <c r="F26" s="99" t="s">
        <v>31</v>
      </c>
      <c r="G26" s="13" t="s">
        <v>46</v>
      </c>
      <c r="H26" s="12" t="s">
        <v>8</v>
      </c>
      <c r="I26" s="99" t="s">
        <v>31</v>
      </c>
      <c r="J26" s="13" t="s">
        <v>46</v>
      </c>
      <c r="K26" s="98" t="s">
        <v>30</v>
      </c>
      <c r="L26" s="100" t="s">
        <v>31</v>
      </c>
      <c r="M26" s="157"/>
    </row>
    <row r="27" spans="1:13" ht="18.75" customHeight="1" thickTop="1">
      <c r="A27" s="87">
        <v>51</v>
      </c>
      <c r="B27" s="83" t="s">
        <v>34</v>
      </c>
      <c r="C27" s="132">
        <v>5097792000</v>
      </c>
      <c r="D27" s="132">
        <v>4090235875</v>
      </c>
      <c r="E27" s="132">
        <v>414612959</v>
      </c>
      <c r="F27" s="139">
        <v>8.13318705431685</v>
      </c>
      <c r="G27" s="96" t="s">
        <v>22</v>
      </c>
      <c r="H27" s="136">
        <v>4504848834</v>
      </c>
      <c r="I27" s="139">
        <v>88.36862771176227</v>
      </c>
      <c r="J27" s="96" t="s">
        <v>61</v>
      </c>
      <c r="K27" s="86">
        <v>592943166</v>
      </c>
      <c r="L27" s="93">
        <v>11.631372288237731</v>
      </c>
      <c r="M27" s="94"/>
    </row>
    <row r="28" spans="1:13" ht="18.75" customHeight="1">
      <c r="A28" s="89">
        <v>52</v>
      </c>
      <c r="B28" s="84" t="s">
        <v>35</v>
      </c>
      <c r="C28" s="133">
        <v>938613000</v>
      </c>
      <c r="D28" s="133">
        <v>505467718</v>
      </c>
      <c r="E28" s="133">
        <v>52001589</v>
      </c>
      <c r="F28" s="139">
        <v>5.540258764794436</v>
      </c>
      <c r="G28" s="96" t="s">
        <v>22</v>
      </c>
      <c r="H28" s="136">
        <v>557469307</v>
      </c>
      <c r="I28" s="139">
        <v>59.392881517728824</v>
      </c>
      <c r="J28" s="96" t="s">
        <v>61</v>
      </c>
      <c r="K28" s="85">
        <v>381143693</v>
      </c>
      <c r="L28" s="93">
        <v>40.60711848227118</v>
      </c>
      <c r="M28" s="88"/>
    </row>
    <row r="29" spans="1:13" ht="18.75" customHeight="1">
      <c r="A29" s="89">
        <v>53</v>
      </c>
      <c r="B29" s="84" t="s">
        <v>36</v>
      </c>
      <c r="C29" s="133">
        <v>177000000</v>
      </c>
      <c r="D29" s="133">
        <v>139802270</v>
      </c>
      <c r="E29" s="133">
        <v>0</v>
      </c>
      <c r="F29" s="139">
        <v>0</v>
      </c>
      <c r="G29" s="97" t="s">
        <v>62</v>
      </c>
      <c r="H29" s="144">
        <v>139802270</v>
      </c>
      <c r="I29" s="139">
        <v>78.98433333333334</v>
      </c>
      <c r="J29" s="97" t="s">
        <v>56</v>
      </c>
      <c r="K29" s="85">
        <v>37197730</v>
      </c>
      <c r="L29" s="93">
        <v>21.015666666666664</v>
      </c>
      <c r="M29" s="90">
        <v>0</v>
      </c>
    </row>
    <row r="30" spans="1:13" ht="20.25" customHeight="1" thickBot="1">
      <c r="A30" s="151" t="s">
        <v>40</v>
      </c>
      <c r="B30" s="152"/>
      <c r="C30" s="134">
        <v>6213405000</v>
      </c>
      <c r="D30" s="134">
        <v>4735505863</v>
      </c>
      <c r="E30" s="134">
        <v>466614548</v>
      </c>
      <c r="F30" s="135">
        <v>7.509804173396069</v>
      </c>
      <c r="G30" s="91">
        <v>0</v>
      </c>
      <c r="H30" s="91">
        <v>5202120411</v>
      </c>
      <c r="I30" s="140">
        <v>83.72414820859095</v>
      </c>
      <c r="J30" s="91">
        <v>0</v>
      </c>
      <c r="K30" s="91">
        <v>1011284589</v>
      </c>
      <c r="L30" s="219">
        <v>16.275851791409057</v>
      </c>
      <c r="M30" s="92"/>
    </row>
    <row r="31" spans="3:4" ht="11.25" customHeight="1">
      <c r="C31" s="5"/>
      <c r="D31" s="5"/>
    </row>
    <row r="32" spans="3:12" ht="15.75" customHeight="1">
      <c r="C32" s="5"/>
      <c r="D32" s="5"/>
      <c r="G32" s="209"/>
      <c r="H32" s="209"/>
      <c r="I32" s="209"/>
      <c r="J32" s="209"/>
      <c r="K32" s="209"/>
      <c r="L32" s="145"/>
    </row>
    <row r="33" spans="1:12" s="16" customFormat="1" ht="19.5" customHeight="1">
      <c r="A33" s="211" t="s">
        <v>21</v>
      </c>
      <c r="B33" s="212"/>
      <c r="C33" s="213" t="s">
        <v>18</v>
      </c>
      <c r="D33" s="213"/>
      <c r="E33" s="214"/>
      <c r="F33" s="211"/>
      <c r="G33" s="210"/>
      <c r="H33" s="210"/>
      <c r="I33" s="210"/>
      <c r="J33" s="210"/>
      <c r="K33" s="210"/>
      <c r="L33" s="143"/>
    </row>
    <row r="34" spans="1:12" ht="19.5" customHeight="1">
      <c r="A34" s="211" t="s">
        <v>16</v>
      </c>
      <c r="B34" s="212"/>
      <c r="C34" s="213" t="s">
        <v>92</v>
      </c>
      <c r="D34" s="213"/>
      <c r="E34" s="214"/>
      <c r="F34" s="211"/>
      <c r="G34" s="146"/>
      <c r="H34" s="146"/>
      <c r="I34" s="146"/>
      <c r="J34" s="146"/>
      <c r="K34" s="146"/>
      <c r="L34" s="143"/>
    </row>
    <row r="35" spans="1:12" ht="19.5" customHeight="1">
      <c r="A35" s="211" t="s">
        <v>17</v>
      </c>
      <c r="B35" s="212"/>
      <c r="C35" s="213" t="s">
        <v>93</v>
      </c>
      <c r="D35" s="213"/>
      <c r="E35" s="214"/>
      <c r="F35" s="211"/>
      <c r="G35" s="146"/>
      <c r="H35" s="146"/>
      <c r="I35" s="146"/>
      <c r="J35" s="146"/>
      <c r="K35" s="6"/>
      <c r="L35" s="6"/>
    </row>
    <row r="36" spans="1:12" ht="19.5" customHeight="1">
      <c r="A36" s="211" t="s">
        <v>94</v>
      </c>
      <c r="B36" s="212"/>
      <c r="C36" s="213" t="s">
        <v>95</v>
      </c>
      <c r="D36" s="213"/>
      <c r="E36" s="214"/>
      <c r="F36" s="211"/>
      <c r="G36" s="146"/>
      <c r="H36" s="146"/>
      <c r="I36" s="146"/>
      <c r="J36" s="146"/>
      <c r="K36" s="6"/>
      <c r="L36" s="6"/>
    </row>
    <row r="37" ht="15.75" customHeight="1" thickBot="1"/>
    <row r="38" spans="1:13" ht="15.75" customHeight="1">
      <c r="A38" s="207" t="s">
        <v>11</v>
      </c>
      <c r="B38" s="208" t="s">
        <v>4</v>
      </c>
      <c r="C38" s="39" t="s">
        <v>5</v>
      </c>
      <c r="D38" s="171" t="s">
        <v>49</v>
      </c>
      <c r="E38" s="154" t="s">
        <v>48</v>
      </c>
      <c r="F38" s="155"/>
      <c r="G38" s="166"/>
      <c r="H38" s="154" t="s">
        <v>51</v>
      </c>
      <c r="I38" s="155"/>
      <c r="J38" s="166"/>
      <c r="K38" s="154" t="s">
        <v>39</v>
      </c>
      <c r="L38" s="155"/>
      <c r="M38" s="156" t="s">
        <v>9</v>
      </c>
    </row>
    <row r="39" spans="1:13" ht="15.75" customHeight="1" thickBot="1">
      <c r="A39" s="168"/>
      <c r="B39" s="170"/>
      <c r="C39" s="40" t="s">
        <v>10</v>
      </c>
      <c r="D39" s="172"/>
      <c r="E39" s="103" t="s">
        <v>50</v>
      </c>
      <c r="F39" s="99" t="s">
        <v>31</v>
      </c>
      <c r="G39" s="13" t="s">
        <v>46</v>
      </c>
      <c r="H39" s="12" t="s">
        <v>50</v>
      </c>
      <c r="I39" s="99" t="s">
        <v>31</v>
      </c>
      <c r="J39" s="13" t="s">
        <v>46</v>
      </c>
      <c r="K39" s="98" t="s">
        <v>52</v>
      </c>
      <c r="L39" s="100" t="s">
        <v>31</v>
      </c>
      <c r="M39" s="157"/>
    </row>
    <row r="40" spans="1:13" ht="21.75" customHeight="1" thickTop="1">
      <c r="A40" s="175" t="s">
        <v>67</v>
      </c>
      <c r="B40" s="176" t="s">
        <v>68</v>
      </c>
      <c r="C40" s="177">
        <v>139640000</v>
      </c>
      <c r="D40" s="177">
        <v>65444500</v>
      </c>
      <c r="E40" s="177">
        <v>8547450</v>
      </c>
      <c r="F40" s="178">
        <v>13.513606416499572</v>
      </c>
      <c r="G40" s="178"/>
      <c r="H40" s="177">
        <v>65444500</v>
      </c>
      <c r="I40" s="178">
        <v>46.86658550558579</v>
      </c>
      <c r="J40" s="178"/>
      <c r="K40" s="177">
        <v>74195500</v>
      </c>
      <c r="L40" s="179">
        <v>53.13341449441421</v>
      </c>
      <c r="M40" s="180"/>
    </row>
    <row r="41" spans="1:13" ht="21.75" customHeight="1">
      <c r="A41" s="181" t="s">
        <v>69</v>
      </c>
      <c r="B41" s="182" t="s">
        <v>70</v>
      </c>
      <c r="C41" s="108">
        <v>31200000</v>
      </c>
      <c r="D41" s="108">
        <v>9600000</v>
      </c>
      <c r="E41" s="108">
        <v>5400000</v>
      </c>
      <c r="F41" s="183">
        <v>19.230769230769234</v>
      </c>
      <c r="G41" s="184" t="s">
        <v>88</v>
      </c>
      <c r="H41" s="108">
        <v>9600000</v>
      </c>
      <c r="I41" s="183">
        <v>30.76923076923077</v>
      </c>
      <c r="J41" s="184" t="s">
        <v>89</v>
      </c>
      <c r="K41" s="108">
        <v>21600000</v>
      </c>
      <c r="L41" s="185">
        <v>69.23076923076923</v>
      </c>
      <c r="M41" s="47"/>
    </row>
    <row r="42" spans="1:13" ht="21.75" customHeight="1">
      <c r="A42" s="186" t="s">
        <v>12</v>
      </c>
      <c r="B42" s="187" t="s">
        <v>71</v>
      </c>
      <c r="C42" s="113">
        <v>31200000</v>
      </c>
      <c r="D42" s="113">
        <v>9600000</v>
      </c>
      <c r="E42" s="113">
        <v>5400000</v>
      </c>
      <c r="F42" s="188">
        <v>19.230769230769234</v>
      </c>
      <c r="G42" s="189" t="s">
        <v>72</v>
      </c>
      <c r="H42" s="113">
        <v>9600000</v>
      </c>
      <c r="I42" s="190">
        <v>30.76923076923077</v>
      </c>
      <c r="J42" s="184" t="s">
        <v>72</v>
      </c>
      <c r="K42" s="113">
        <v>21600000</v>
      </c>
      <c r="L42" s="191">
        <v>69.23076923076923</v>
      </c>
      <c r="M42" s="192"/>
    </row>
    <row r="43" spans="1:13" ht="30">
      <c r="A43" s="193" t="s">
        <v>73</v>
      </c>
      <c r="B43" s="194" t="s">
        <v>74</v>
      </c>
      <c r="C43" s="108">
        <v>108440000</v>
      </c>
      <c r="D43" s="108">
        <v>55844500</v>
      </c>
      <c r="E43" s="108">
        <v>3147450</v>
      </c>
      <c r="F43" s="183">
        <v>11.868683142751753</v>
      </c>
      <c r="G43" s="184" t="s">
        <v>98</v>
      </c>
      <c r="H43" s="108">
        <v>55844500</v>
      </c>
      <c r="I43" s="183">
        <v>51.49806344522317</v>
      </c>
      <c r="J43" s="184" t="s">
        <v>97</v>
      </c>
      <c r="K43" s="108">
        <v>52595500</v>
      </c>
      <c r="L43" s="185">
        <f>K43/C43*100</f>
        <v>48.50193655477683</v>
      </c>
      <c r="M43" s="59"/>
    </row>
    <row r="44" spans="1:13" ht="29.25" customHeight="1">
      <c r="A44" s="195" t="s">
        <v>75</v>
      </c>
      <c r="B44" s="196" t="s">
        <v>76</v>
      </c>
      <c r="C44" s="197">
        <v>108440000</v>
      </c>
      <c r="D44" s="197">
        <v>55844500</v>
      </c>
      <c r="E44" s="197">
        <v>3147450</v>
      </c>
      <c r="F44" s="198">
        <v>11.868683142751753</v>
      </c>
      <c r="G44" s="199"/>
      <c r="H44" s="197">
        <v>55844500</v>
      </c>
      <c r="I44" s="198">
        <v>51.49806344522317</v>
      </c>
      <c r="J44" s="198"/>
      <c r="K44" s="197">
        <v>52595500</v>
      </c>
      <c r="L44" s="200">
        <v>48.50193655477683</v>
      </c>
      <c r="M44" s="201"/>
    </row>
    <row r="45" spans="1:13" ht="21.75" customHeight="1">
      <c r="A45" s="186" t="s">
        <v>12</v>
      </c>
      <c r="B45" s="202" t="s">
        <v>77</v>
      </c>
      <c r="C45" s="113">
        <v>36460000</v>
      </c>
      <c r="D45" s="113">
        <v>18843300</v>
      </c>
      <c r="E45" s="113">
        <v>107650</v>
      </c>
      <c r="F45" s="188">
        <f>E45/C45*100</f>
        <v>0.2952550740537575</v>
      </c>
      <c r="G45" s="203"/>
      <c r="H45" s="113">
        <v>18843300</v>
      </c>
      <c r="I45" s="188">
        <f>H45/C45*100</f>
        <v>51.682117388919366</v>
      </c>
      <c r="J45" s="204"/>
      <c r="K45" s="113">
        <v>17616700</v>
      </c>
      <c r="L45" s="191">
        <f>K45/C45*100</f>
        <v>48.317882611080634</v>
      </c>
      <c r="M45" s="192"/>
    </row>
    <row r="46" spans="1:13" ht="21.75" customHeight="1">
      <c r="A46" s="205" t="s">
        <v>53</v>
      </c>
      <c r="B46" s="202" t="s">
        <v>78</v>
      </c>
      <c r="C46" s="113">
        <v>49060000</v>
      </c>
      <c r="D46" s="113">
        <v>26320000</v>
      </c>
      <c r="E46" s="113">
        <v>2700000</v>
      </c>
      <c r="F46" s="188">
        <f>E46/C46*100</f>
        <v>5.50346514472075</v>
      </c>
      <c r="G46" s="203"/>
      <c r="H46" s="113">
        <v>26320000</v>
      </c>
      <c r="I46" s="188">
        <f aca="true" t="shared" si="0" ref="I46:I51">H46/C46*100</f>
        <v>53.648593558907464</v>
      </c>
      <c r="J46" s="204"/>
      <c r="K46" s="113">
        <v>22740000</v>
      </c>
      <c r="L46" s="191">
        <f aca="true" t="shared" si="1" ref="L46:L51">K46/C46*100</f>
        <v>46.35140644109254</v>
      </c>
      <c r="M46" s="206"/>
    </row>
    <row r="47" spans="1:13" ht="21.75" customHeight="1">
      <c r="A47" s="205" t="s">
        <v>54</v>
      </c>
      <c r="B47" s="202" t="s">
        <v>79</v>
      </c>
      <c r="C47" s="113">
        <v>1720000</v>
      </c>
      <c r="D47" s="113">
        <v>679200</v>
      </c>
      <c r="E47" s="113">
        <v>279800</v>
      </c>
      <c r="F47" s="188">
        <f>E47/C47*100</f>
        <v>16.267441860465116</v>
      </c>
      <c r="G47" s="204"/>
      <c r="H47" s="113">
        <v>679200</v>
      </c>
      <c r="I47" s="188">
        <f t="shared" si="0"/>
        <v>39.48837209302326</v>
      </c>
      <c r="J47" s="204"/>
      <c r="K47" s="113">
        <v>1040800</v>
      </c>
      <c r="L47" s="191">
        <f t="shared" si="1"/>
        <v>60.51162790697674</v>
      </c>
      <c r="M47" s="192"/>
    </row>
    <row r="48" spans="1:13" ht="21.75" customHeight="1">
      <c r="A48" s="205" t="s">
        <v>80</v>
      </c>
      <c r="B48" s="202" t="s">
        <v>81</v>
      </c>
      <c r="C48" s="113">
        <v>12400000</v>
      </c>
      <c r="D48" s="113">
        <v>6350000</v>
      </c>
      <c r="E48" s="113">
        <v>0</v>
      </c>
      <c r="F48" s="188">
        <v>0</v>
      </c>
      <c r="G48" s="204"/>
      <c r="H48" s="113">
        <v>6350000</v>
      </c>
      <c r="I48" s="188">
        <f t="shared" si="0"/>
        <v>51.20967741935484</v>
      </c>
      <c r="J48" s="204"/>
      <c r="K48" s="113">
        <v>6050000</v>
      </c>
      <c r="L48" s="191">
        <f t="shared" si="1"/>
        <v>48.79032258064516</v>
      </c>
      <c r="M48" s="192"/>
    </row>
    <row r="49" spans="1:13" ht="21.75" customHeight="1">
      <c r="A49" s="205" t="s">
        <v>82</v>
      </c>
      <c r="B49" s="202" t="s">
        <v>83</v>
      </c>
      <c r="C49" s="113">
        <v>5000000</v>
      </c>
      <c r="D49" s="113">
        <v>2250000</v>
      </c>
      <c r="E49" s="113">
        <v>0</v>
      </c>
      <c r="F49" s="188">
        <v>0</v>
      </c>
      <c r="G49" s="204"/>
      <c r="H49" s="113">
        <v>2250000</v>
      </c>
      <c r="I49" s="188">
        <f t="shared" si="0"/>
        <v>45</v>
      </c>
      <c r="J49" s="204"/>
      <c r="K49" s="113">
        <v>2750000</v>
      </c>
      <c r="L49" s="191">
        <f t="shared" si="1"/>
        <v>55.00000000000001</v>
      </c>
      <c r="M49" s="192"/>
    </row>
    <row r="50" spans="1:13" ht="21.75" customHeight="1">
      <c r="A50" s="205" t="s">
        <v>84</v>
      </c>
      <c r="B50" s="202" t="s">
        <v>85</v>
      </c>
      <c r="C50" s="113">
        <v>3200000</v>
      </c>
      <c r="D50" s="113">
        <v>1178000</v>
      </c>
      <c r="E50" s="113">
        <v>0</v>
      </c>
      <c r="F50" s="188">
        <v>0</v>
      </c>
      <c r="G50" s="204"/>
      <c r="H50" s="113">
        <v>1178000</v>
      </c>
      <c r="I50" s="188">
        <f t="shared" si="0"/>
        <v>36.8125</v>
      </c>
      <c r="J50" s="204"/>
      <c r="K50" s="113">
        <v>2022000</v>
      </c>
      <c r="L50" s="191">
        <f t="shared" si="1"/>
        <v>63.1875</v>
      </c>
      <c r="M50" s="192"/>
    </row>
    <row r="51" spans="1:13" ht="21.75" customHeight="1" thickBot="1">
      <c r="A51" s="205" t="s">
        <v>86</v>
      </c>
      <c r="B51" s="202" t="s">
        <v>87</v>
      </c>
      <c r="C51" s="113">
        <v>600000</v>
      </c>
      <c r="D51" s="113">
        <v>224000</v>
      </c>
      <c r="E51" s="113">
        <v>60000</v>
      </c>
      <c r="F51" s="188">
        <f>E51/C51*100</f>
        <v>10</v>
      </c>
      <c r="G51" s="204"/>
      <c r="H51" s="113">
        <v>224000</v>
      </c>
      <c r="I51" s="188">
        <f t="shared" si="0"/>
        <v>37.333333333333336</v>
      </c>
      <c r="J51" s="204"/>
      <c r="K51" s="113">
        <v>376000</v>
      </c>
      <c r="L51" s="191">
        <f t="shared" si="1"/>
        <v>62.66666666666667</v>
      </c>
      <c r="M51" s="192"/>
    </row>
    <row r="52" spans="1:13" ht="23.25" customHeight="1" thickBot="1">
      <c r="A52" s="215">
        <v>52</v>
      </c>
      <c r="B52" s="216" t="s">
        <v>90</v>
      </c>
      <c r="C52" s="110">
        <v>139640000</v>
      </c>
      <c r="D52" s="110">
        <v>65444500</v>
      </c>
      <c r="E52" s="110">
        <v>8547450</v>
      </c>
      <c r="F52" s="218">
        <v>6.121061300486966</v>
      </c>
      <c r="G52" s="110">
        <v>0</v>
      </c>
      <c r="H52" s="110">
        <v>73991950</v>
      </c>
      <c r="I52" s="218">
        <v>52.98764680607276</v>
      </c>
      <c r="J52" s="110">
        <v>0</v>
      </c>
      <c r="K52" s="110">
        <v>65648050</v>
      </c>
      <c r="L52" s="218">
        <f>K52/C52*100</f>
        <v>47.01235319392724</v>
      </c>
      <c r="M52" s="217"/>
    </row>
    <row r="55" spans="8:12" ht="17.25">
      <c r="H55" s="153" t="s">
        <v>63</v>
      </c>
      <c r="I55" s="153"/>
      <c r="J55" s="153"/>
      <c r="K55" s="153"/>
      <c r="L55" s="153"/>
    </row>
    <row r="56" spans="8:12" ht="15.75">
      <c r="H56" s="148" t="s">
        <v>29</v>
      </c>
      <c r="I56" s="148"/>
      <c r="J56" s="148"/>
      <c r="K56" s="148"/>
      <c r="L56" s="148"/>
    </row>
    <row r="57" spans="8:12" ht="15.75">
      <c r="H57" s="146"/>
      <c r="I57" s="146"/>
      <c r="J57" s="146"/>
      <c r="K57" s="146"/>
      <c r="L57" s="146"/>
    </row>
    <row r="58" spans="8:12" ht="15.75">
      <c r="H58" s="146"/>
      <c r="I58" s="146"/>
      <c r="J58" s="146" t="s">
        <v>66</v>
      </c>
      <c r="K58" s="146"/>
      <c r="L58" s="6"/>
    </row>
    <row r="59" spans="8:12" ht="15.75">
      <c r="H59" s="146"/>
      <c r="I59" s="146"/>
      <c r="J59" s="146"/>
      <c r="K59" s="146"/>
      <c r="L59" s="6"/>
    </row>
    <row r="60" spans="8:12" ht="15.75">
      <c r="H60" s="146"/>
      <c r="I60" s="146"/>
      <c r="J60" s="146"/>
      <c r="K60" s="146"/>
      <c r="L60" s="6"/>
    </row>
    <row r="61" spans="8:12" ht="15.75">
      <c r="H61" s="148" t="s">
        <v>44</v>
      </c>
      <c r="I61" s="148"/>
      <c r="J61" s="148"/>
      <c r="K61" s="148"/>
      <c r="L61" s="148"/>
    </row>
    <row r="62" spans="8:12" ht="15">
      <c r="H62" s="149" t="s">
        <v>43</v>
      </c>
      <c r="I62" s="149"/>
      <c r="J62" s="150"/>
      <c r="K62" s="150"/>
      <c r="L62" s="150"/>
    </row>
  </sheetData>
  <sheetProtection/>
  <mergeCells count="28">
    <mergeCell ref="H62:L62"/>
    <mergeCell ref="H38:J38"/>
    <mergeCell ref="K38:L38"/>
    <mergeCell ref="M38:M39"/>
    <mergeCell ref="H55:L55"/>
    <mergeCell ref="H56:L56"/>
    <mergeCell ref="H61:L61"/>
    <mergeCell ref="A38:A39"/>
    <mergeCell ref="B38:B39"/>
    <mergeCell ref="D38:D39"/>
    <mergeCell ref="E38:G38"/>
    <mergeCell ref="A1:M1"/>
    <mergeCell ref="A2:M2"/>
    <mergeCell ref="A9:A10"/>
    <mergeCell ref="B9:B10"/>
    <mergeCell ref="D9:D10"/>
    <mergeCell ref="E9:G9"/>
    <mergeCell ref="H9:J9"/>
    <mergeCell ref="K9:L9"/>
    <mergeCell ref="M9:M10"/>
    <mergeCell ref="A22:B22"/>
    <mergeCell ref="A25:A26"/>
    <mergeCell ref="B25:B26"/>
    <mergeCell ref="C25:C26"/>
    <mergeCell ref="D25:J25"/>
    <mergeCell ref="K25:L25"/>
    <mergeCell ref="M25:M26"/>
    <mergeCell ref="A30:B30"/>
  </mergeCells>
  <printOptions/>
  <pageMargins left="0.4724409448818898" right="0.3937007874015748" top="0.3937007874015748" bottom="0.5905511811023623" header="0.5118110236220472" footer="0.2362204724409449"/>
  <pageSetup horizontalDpi="600" verticalDpi="600" orientation="landscape" paperSize="9" scale="73" r:id="rId1"/>
  <headerFooter>
    <oddFooter>&amp;L&amp;"-,Bold Italic"&amp;K08-047Subbag Umum dan Keuangan&amp;CHal &amp;P / &amp;N&amp;R&amp;K09+000400172 - BUA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Windows</dc:creator>
  <cp:keywords/>
  <dc:description/>
  <cp:lastModifiedBy>user02</cp:lastModifiedBy>
  <cp:lastPrinted>2018-02-02T04:46:41Z</cp:lastPrinted>
  <dcterms:created xsi:type="dcterms:W3CDTF">2016-05-11T09:18:58Z</dcterms:created>
  <dcterms:modified xsi:type="dcterms:W3CDTF">2018-10-23T09:29:47Z</dcterms:modified>
  <cp:category/>
  <cp:version/>
  <cp:contentType/>
  <cp:contentStatus/>
</cp:coreProperties>
</file>